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1" i="1"/>
  <c r="E21"/>
  <c r="F20"/>
  <c r="F24" s="1"/>
  <c r="E20"/>
  <c r="B20"/>
  <c r="B24" s="1"/>
  <c r="A20"/>
  <c r="F14"/>
  <c r="E14"/>
  <c r="B14"/>
  <c r="A14"/>
  <c r="B11"/>
  <c r="A11"/>
  <c r="B10"/>
  <c r="A10"/>
  <c r="B9"/>
  <c r="A9"/>
  <c r="B8"/>
  <c r="A8"/>
  <c r="F7"/>
  <c r="B7"/>
  <c r="A7"/>
  <c r="F6"/>
  <c r="B6"/>
  <c r="A6"/>
  <c r="F5"/>
  <c r="E5"/>
  <c r="F4"/>
  <c r="F16" s="1"/>
  <c r="E4"/>
  <c r="B4"/>
  <c r="B16" s="1"/>
  <c r="B17" s="1"/>
  <c r="A4"/>
</calcChain>
</file>

<file path=xl/sharedStrings.xml><?xml version="1.0" encoding="utf-8"?>
<sst xmlns="http://schemas.openxmlformats.org/spreadsheetml/2006/main" count="5" uniqueCount="4">
  <si>
    <t>STICHTING ZELFACCEPTATIE</t>
  </si>
  <si>
    <t>Winst- &amp; Verliesrekening 2015 (€)</t>
  </si>
  <si>
    <t>Balans per 31-12-2015 (€)</t>
  </si>
  <si>
    <t>Schenking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</si>
</sst>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b/>
      <sz val="10"/>
      <color theme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 applyBorder="1"/>
    <xf numFmtId="4" fontId="3" fillId="0" borderId="4" xfId="0" applyNumberFormat="1" applyFont="1" applyBorder="1"/>
    <xf numFmtId="4" fontId="3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/>
    <xf numFmtId="0" fontId="3" fillId="0" borderId="4" xfId="0" applyFont="1" applyBorder="1"/>
    <xf numFmtId="4" fontId="5" fillId="0" borderId="5" xfId="0" applyNumberFormat="1" applyFont="1" applyBorder="1"/>
    <xf numFmtId="4" fontId="5" fillId="0" borderId="4" xfId="0" applyNumberFormat="1" applyFont="1" applyBorder="1"/>
    <xf numFmtId="4" fontId="5" fillId="0" borderId="0" xfId="0" applyNumberFormat="1" applyFont="1" applyBorder="1"/>
    <xf numFmtId="4" fontId="6" fillId="0" borderId="0" xfId="0" applyNumberFormat="1" applyFont="1" applyBorder="1"/>
    <xf numFmtId="0" fontId="7" fillId="3" borderId="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/AppData/Local/Microsoft/Windows/Temporary%20Internet%20Files/Content.Outlook/5S0JQ2TU/SZ%202015%2012%2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BI"/>
      <sheetName val="Stichting Zelfacceptatie"/>
    </sheetNames>
    <sheetDataSet>
      <sheetData sheetId="0" refreshError="1"/>
      <sheetData sheetId="1">
        <row r="152">
          <cell r="M152" t="str">
            <v>Vrijval reservering ANP</v>
          </cell>
          <cell r="N152">
            <v>0</v>
          </cell>
        </row>
        <row r="154">
          <cell r="I154" t="str">
            <v>Bijdrage Kamer van Koophandel 2014</v>
          </cell>
          <cell r="J154">
            <v>0</v>
          </cell>
        </row>
        <row r="168">
          <cell r="I168" t="str">
            <v>Your Hosting 2015</v>
          </cell>
          <cell r="J168">
            <v>119.5</v>
          </cell>
          <cell r="P168" t="str">
            <v>Bank</v>
          </cell>
          <cell r="Q168">
            <v>2408.02</v>
          </cell>
          <cell r="T168" t="str">
            <v>Kapitaal</v>
          </cell>
          <cell r="U168">
            <v>2379.4100000000003</v>
          </cell>
        </row>
        <row r="169">
          <cell r="M169" t="str">
            <v>Afrekening betalingsverkeer (abonnement Q4 2014)</v>
          </cell>
          <cell r="N169">
            <v>0.85</v>
          </cell>
          <cell r="T169" t="str">
            <v>Afrekening betalingsverkeer (abonnement Q4 2015)</v>
          </cell>
          <cell r="U169">
            <v>28.61</v>
          </cell>
        </row>
        <row r="170">
          <cell r="I170" t="str">
            <v>Afrekening betalingsverkeer (abonnement Q1 2015)</v>
          </cell>
          <cell r="J170">
            <v>27</v>
          </cell>
          <cell r="N170">
            <v>100</v>
          </cell>
        </row>
        <row r="171">
          <cell r="I171" t="str">
            <v>Afrekening betalingsverkeer (abonnement Q2 2015)</v>
          </cell>
          <cell r="J171">
            <v>27</v>
          </cell>
          <cell r="N171">
            <v>250</v>
          </cell>
        </row>
        <row r="172">
          <cell r="I172" t="str">
            <v>Afrekening betalingsverkeer (abonnement Q3 2015)</v>
          </cell>
          <cell r="J172">
            <v>28.58</v>
          </cell>
        </row>
        <row r="173">
          <cell r="I173" t="str">
            <v>Steenkuyl (Website aanpassingen, content en mobiel)</v>
          </cell>
          <cell r="J173">
            <v>242</v>
          </cell>
        </row>
        <row r="174">
          <cell r="I174" t="str">
            <v>Afrekening betalingsverkeer (abonnement Q4 2015)</v>
          </cell>
          <cell r="J174">
            <v>28.61</v>
          </cell>
        </row>
        <row r="178">
          <cell r="I178" t="str">
            <v>Voordelig saldo (naar balans)</v>
          </cell>
          <cell r="J178">
            <v>0</v>
          </cell>
          <cell r="M178" t="str">
            <v>Voordelig saldo (naar balans)</v>
          </cell>
          <cell r="N178">
            <v>121.83999999999997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workbookViewId="0">
      <selection activeCell="E9" sqref="E9"/>
    </sheetView>
  </sheetViews>
  <sheetFormatPr defaultRowHeight="15"/>
  <cols>
    <col min="1" max="1" width="39.85546875" customWidth="1"/>
    <col min="2" max="2" width="11.5703125" customWidth="1"/>
    <col min="3" max="3" width="5.7109375" customWidth="1"/>
    <col min="4" max="4" width="4.5703125" customWidth="1"/>
    <col min="5" max="5" width="15.42578125" customWidth="1"/>
  </cols>
  <sheetData>
    <row r="1" spans="1:16384">
      <c r="A1" s="2" t="s">
        <v>0</v>
      </c>
      <c r="B1" s="3"/>
      <c r="C1" s="3"/>
      <c r="D1" s="3"/>
      <c r="E1" s="3"/>
      <c r="F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>
      <c r="B2" s="5"/>
      <c r="F2" s="5"/>
    </row>
    <row r="3" spans="1:16384">
      <c r="B3" s="5"/>
      <c r="F3" s="5"/>
    </row>
    <row r="4" spans="1:16384">
      <c r="A4" s="1" t="str">
        <f>'[1]Stichting Zelfacceptatie'!I168</f>
        <v>Your Hosting 2015</v>
      </c>
      <c r="B4" s="6">
        <f>'[1]Stichting Zelfacceptatie'!J168</f>
        <v>119.5</v>
      </c>
      <c r="C4" s="7"/>
      <c r="D4" s="8"/>
      <c r="E4" s="9" t="str">
        <f>'[1]Stichting Zelfacceptatie'!M152</f>
        <v>Vrijval reservering ANP</v>
      </c>
      <c r="F4" s="10">
        <f>'[1]Stichting Zelfacceptatie'!N152</f>
        <v>0</v>
      </c>
    </row>
    <row r="5" spans="1:16384">
      <c r="A5" s="1"/>
      <c r="B5" s="6"/>
      <c r="C5" s="7"/>
      <c r="D5" s="8"/>
      <c r="E5" s="1" t="str">
        <f>'[1]Stichting Zelfacceptatie'!M169</f>
        <v>Afrekening betalingsverkeer (abonnement Q4 2014)</v>
      </c>
      <c r="F5" s="6">
        <f>'[1]Stichting Zelfacceptatie'!N169</f>
        <v>0.85</v>
      </c>
    </row>
    <row r="6" spans="1:16384">
      <c r="A6" s="9" t="str">
        <f>'[1]Stichting Zelfacceptatie'!I154</f>
        <v>Bijdrage Kamer van Koophandel 2014</v>
      </c>
      <c r="B6" s="10">
        <f>'[1]Stichting Zelfacceptatie'!J154</f>
        <v>0</v>
      </c>
      <c r="C6" s="7"/>
      <c r="D6" s="8"/>
      <c r="E6" s="1" t="s">
        <v>3</v>
      </c>
      <c r="F6" s="6">
        <f>'[1]Stichting Zelfacceptatie'!N170</f>
        <v>100</v>
      </c>
    </row>
    <row r="7" spans="1:16384">
      <c r="A7" s="1" t="str">
        <f>'[1]Stichting Zelfacceptatie'!I170</f>
        <v>Afrekening betalingsverkeer (abonnement Q1 2015)</v>
      </c>
      <c r="B7" s="6">
        <f>'[1]Stichting Zelfacceptatie'!J170</f>
        <v>27</v>
      </c>
      <c r="C7" s="7"/>
      <c r="D7" s="8"/>
      <c r="E7" s="1" t="s">
        <v>3</v>
      </c>
      <c r="F7" s="6">
        <f>'[1]Stichting Zelfacceptatie'!N171</f>
        <v>250</v>
      </c>
    </row>
    <row r="8" spans="1:16384">
      <c r="A8" s="1" t="str">
        <f>'[1]Stichting Zelfacceptatie'!I171</f>
        <v>Afrekening betalingsverkeer (abonnement Q2 2015)</v>
      </c>
      <c r="B8" s="6">
        <f>'[1]Stichting Zelfacceptatie'!J171</f>
        <v>27</v>
      </c>
      <c r="C8" s="7"/>
      <c r="D8" s="8"/>
      <c r="E8" s="1"/>
      <c r="F8" s="6"/>
    </row>
    <row r="9" spans="1:16384">
      <c r="A9" s="1" t="str">
        <f>'[1]Stichting Zelfacceptatie'!I172</f>
        <v>Afrekening betalingsverkeer (abonnement Q3 2015)</v>
      </c>
      <c r="B9" s="6">
        <f>'[1]Stichting Zelfacceptatie'!J172</f>
        <v>28.58</v>
      </c>
      <c r="C9" s="7"/>
      <c r="D9" s="8"/>
      <c r="E9" s="1"/>
      <c r="F9" s="6"/>
    </row>
    <row r="10" spans="1:16384">
      <c r="A10" s="1" t="str">
        <f>'[1]Stichting Zelfacceptatie'!I173</f>
        <v>Steenkuyl (Website aanpassingen, content en mobiel)</v>
      </c>
      <c r="B10" s="6">
        <f>'[1]Stichting Zelfacceptatie'!J173</f>
        <v>242</v>
      </c>
      <c r="C10" s="7"/>
      <c r="D10" s="8"/>
      <c r="E10" s="1"/>
      <c r="F10" s="6"/>
    </row>
    <row r="11" spans="1:16384">
      <c r="A11" s="1" t="str">
        <f>'[1]Stichting Zelfacceptatie'!I174</f>
        <v>Afrekening betalingsverkeer (abonnement Q4 2015)</v>
      </c>
      <c r="B11" s="6">
        <f>'[1]Stichting Zelfacceptatie'!J174</f>
        <v>28.61</v>
      </c>
      <c r="C11" s="7"/>
      <c r="D11" s="8"/>
      <c r="E11" s="1"/>
      <c r="F11" s="6"/>
    </row>
    <row r="12" spans="1:16384">
      <c r="A12" s="1"/>
      <c r="B12" s="6"/>
      <c r="C12" s="7"/>
      <c r="D12" s="8"/>
      <c r="E12" s="1"/>
      <c r="F12" s="6"/>
    </row>
    <row r="13" spans="1:16384">
      <c r="A13" s="1"/>
      <c r="B13" s="6"/>
      <c r="C13" s="7"/>
      <c r="D13" s="8"/>
      <c r="E13" s="1"/>
      <c r="F13" s="6"/>
    </row>
    <row r="14" spans="1:16384">
      <c r="A14" s="1" t="str">
        <f>'[1]Stichting Zelfacceptatie'!I178</f>
        <v>Voordelig saldo (naar balans)</v>
      </c>
      <c r="B14" s="6">
        <f>'[1]Stichting Zelfacceptatie'!J178</f>
        <v>0</v>
      </c>
      <c r="C14" s="7"/>
      <c r="D14" s="8"/>
      <c r="E14" s="1" t="str">
        <f>'[1]Stichting Zelfacceptatie'!M178</f>
        <v>Voordelig saldo (naar balans)</v>
      </c>
      <c r="F14" s="6">
        <f>'[1]Stichting Zelfacceptatie'!N178</f>
        <v>121.83999999999997</v>
      </c>
    </row>
    <row r="15" spans="1:16384">
      <c r="A15" s="11"/>
      <c r="B15" s="8"/>
      <c r="C15" s="12"/>
      <c r="D15" s="11"/>
      <c r="E15" s="1"/>
      <c r="F15" s="6"/>
    </row>
    <row r="16" spans="1:16384" ht="15.75" thickBot="1">
      <c r="A16" s="11"/>
      <c r="B16" s="13">
        <f>SUM(B4:B15)</f>
        <v>472.69</v>
      </c>
      <c r="C16" s="14"/>
      <c r="D16" s="15"/>
      <c r="E16" s="11"/>
      <c r="F16" s="13">
        <f>SUM(F4:F15)</f>
        <v>472.69</v>
      </c>
    </row>
    <row r="17" spans="1:10" ht="15.75" thickTop="1">
      <c r="B17" s="16">
        <f>B16-F16</f>
        <v>0</v>
      </c>
      <c r="C17" s="11"/>
      <c r="D17" s="11"/>
      <c r="F17" s="5"/>
      <c r="J17" s="5"/>
    </row>
    <row r="18" spans="1:10">
      <c r="B18" s="5"/>
      <c r="E18" s="17" t="s">
        <v>1</v>
      </c>
      <c r="F18" s="17"/>
      <c r="G18" s="17"/>
      <c r="H18" s="17"/>
      <c r="I18" s="17"/>
      <c r="J18" s="17"/>
    </row>
    <row r="19" spans="1:10">
      <c r="A19" s="17" t="s">
        <v>2</v>
      </c>
      <c r="B19" s="17"/>
      <c r="C19" s="17"/>
      <c r="D19" s="17"/>
      <c r="E19" s="17"/>
      <c r="F19" s="17"/>
    </row>
    <row r="20" spans="1:10">
      <c r="A20" s="1" t="str">
        <f>'[1]Stichting Zelfacceptatie'!P168</f>
        <v>Bank</v>
      </c>
      <c r="B20" s="6">
        <f>'[1]Stichting Zelfacceptatie'!Q168</f>
        <v>2408.02</v>
      </c>
      <c r="C20" s="7"/>
      <c r="D20" s="8"/>
      <c r="E20" s="1" t="str">
        <f>'[1]Stichting Zelfacceptatie'!T168</f>
        <v>Kapitaal</v>
      </c>
      <c r="F20" s="6">
        <f>'[1]Stichting Zelfacceptatie'!U168</f>
        <v>2379.4100000000003</v>
      </c>
    </row>
    <row r="21" spans="1:10">
      <c r="A21" s="1"/>
      <c r="B21" s="6"/>
      <c r="C21" s="7"/>
      <c r="D21" s="8"/>
      <c r="E21" s="1" t="str">
        <f>'[1]Stichting Zelfacceptatie'!T169</f>
        <v>Afrekening betalingsverkeer (abonnement Q4 2015)</v>
      </c>
      <c r="F21" s="6">
        <f>'[1]Stichting Zelfacceptatie'!U169</f>
        <v>28.61</v>
      </c>
    </row>
    <row r="22" spans="1:10">
      <c r="A22" s="1"/>
      <c r="B22" s="6"/>
      <c r="C22" s="7"/>
      <c r="D22" s="8"/>
      <c r="E22" s="1"/>
      <c r="F22" s="6"/>
    </row>
    <row r="23" spans="1:10">
      <c r="A23" s="1"/>
      <c r="B23" s="6"/>
      <c r="C23" s="7"/>
      <c r="D23" s="8"/>
      <c r="E23" s="6"/>
      <c r="F23" s="6"/>
    </row>
    <row r="24" spans="1:10" ht="15.75" thickBot="1">
      <c r="A24" s="11"/>
      <c r="B24" s="13">
        <f>SUM(B20:B23)</f>
        <v>2408.02</v>
      </c>
      <c r="C24" s="14"/>
      <c r="D24" s="15"/>
      <c r="E24" s="11"/>
      <c r="F24" s="13">
        <f>SUM(F20:F23)</f>
        <v>2408.0200000000004</v>
      </c>
    </row>
    <row r="25" spans="1:10" ht="15.75" thickTop="1"/>
  </sheetData>
  <mergeCells count="3">
    <mergeCell ref="A1:F1"/>
    <mergeCell ref="E18:J18"/>
    <mergeCell ref="A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2016-04-10T13:45:22Z</dcterms:created>
  <dcterms:modified xsi:type="dcterms:W3CDTF">2016-04-10T13:50:07Z</dcterms:modified>
</cp:coreProperties>
</file>